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esussalazar/Downloads/EVALUACIONES ENE-MARZ Y ABR-JUN/2 Trimestre/"/>
    </mc:Choice>
  </mc:AlternateContent>
  <xr:revisionPtr revIDLastSave="0" documentId="13_ncr:1_{7EFADB48-DA41-924E-8F39-588617AA2CD6}" xr6:coauthVersionLast="47" xr6:coauthVersionMax="47" xr10:uidLastSave="{00000000-0000-0000-0000-000000000000}"/>
  <workbookProtection workbookAlgorithmName="SHA-512" workbookHashValue="/CIk0n+sJbHGebjZC9+RM2cIRCb0Fo1cc5Bh942zk8W/aIKQOfmeftu+UvCUfjQR/g+QhSxtvpDKnXnIzRChMw==" workbookSaltValue="DdApyXgMl4edJKJP3ftD/g==" workbookSpinCount="100000" lockStructure="1"/>
  <bookViews>
    <workbookView xWindow="0" yWindow="460" windowWidth="20740" windowHeight="11160" tabRatio="271" activeTab="1" xr2:uid="{00000000-000D-0000-FFFF-FFFF00000000}"/>
  </bookViews>
  <sheets>
    <sheet name="PP-CAMBIO CLIMATICO " sheetId="17" state="hidden" r:id="rId1"/>
    <sheet name="SALUD Y ALIMENTACIÓN" sheetId="18" r:id="rId2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4" i="18" l="1"/>
  <c r="T36" i="18"/>
  <c r="T37" i="18"/>
  <c r="T38" i="18"/>
  <c r="T39" i="18"/>
  <c r="T40" i="18"/>
  <c r="T33" i="18"/>
  <c r="T31" i="18"/>
  <c r="T24" i="18"/>
  <c r="T25" i="18"/>
  <c r="T26" i="18"/>
  <c r="T27" i="18"/>
  <c r="T28" i="18"/>
  <c r="T29" i="18"/>
  <c r="T30" i="18"/>
  <c r="T32" i="18"/>
  <c r="T17" i="18" l="1"/>
  <c r="T14" i="18"/>
  <c r="T15" i="18"/>
  <c r="T13" i="18"/>
  <c r="T11" i="18"/>
  <c r="T23" i="18"/>
  <c r="T18" i="18"/>
  <c r="T19" i="18"/>
  <c r="T16" i="18"/>
  <c r="U13" i="17" l="1"/>
  <c r="U12" i="17"/>
  <c r="U14" i="17"/>
  <c r="U15" i="17"/>
  <c r="U16" i="17"/>
  <c r="U17" i="17"/>
  <c r="U18" i="17"/>
  <c r="U11" i="17"/>
</calcChain>
</file>

<file path=xl/sharedStrings.xml><?xml version="1.0" encoding="utf-8"?>
<sst xmlns="http://schemas.openxmlformats.org/spreadsheetml/2006/main" count="249" uniqueCount="157">
  <si>
    <t xml:space="preserve">PROGRMA PRESUPUESTARIO SERVICIOS MUNICIPALES DE SALUD </t>
  </si>
  <si>
    <t xml:space="preserve"> UNIDAD ADMINISTRATIVA</t>
  </si>
  <si>
    <t xml:space="preserve"> EJE RECTOR:</t>
  </si>
  <si>
    <t>OBJETIVO PARTICULAR:</t>
  </si>
  <si>
    <t xml:space="preserve"> META:</t>
  </si>
  <si>
    <t>UNIDAD DE MEDIDA</t>
  </si>
  <si>
    <t>CANTIDAD</t>
  </si>
  <si>
    <t>TIPO DE INDICADOR</t>
  </si>
  <si>
    <t xml:space="preserve"> DIMENSIÓN DEL INDICADOR</t>
  </si>
  <si>
    <t xml:space="preserve"> INDICADOR</t>
  </si>
  <si>
    <t xml:space="preserve"> FÓRMULA PARA EVALUAR</t>
  </si>
  <si>
    <t xml:space="preserve"> PRINCIPALES ACTIVIDADES</t>
  </si>
  <si>
    <t>1ER TRIMESTRE CANTIDAD LOGRADA</t>
  </si>
  <si>
    <t>1ER TRIMESTRE PORCENTAJE DE LOGRO</t>
  </si>
  <si>
    <t>2DO TRIMESTRE CANTIDAD LOGRADA</t>
  </si>
  <si>
    <t>2DO TRIMESTRE PORCENTAJE DE LOGRO</t>
  </si>
  <si>
    <t>3ER TRIMESTRE CANTIDAD LOGRADA</t>
  </si>
  <si>
    <t>3ER TRIMESTRE PORCENTAJE DE LOGRO</t>
  </si>
  <si>
    <t>4to TRIMESTRE CANTIDAD LOGRADA</t>
  </si>
  <si>
    <t>4to TRIMESTRE PORCENTAJE DE LOGRO</t>
  </si>
  <si>
    <t xml:space="preserve">META ANUAL LOGRADA </t>
  </si>
  <si>
    <t xml:space="preserve">SERVICIOS MEDICOS MUNICIPALES </t>
  </si>
  <si>
    <t xml:space="preserve">EJE 1.- BIENESTAR PARA CIUDAD VALLES </t>
  </si>
  <si>
    <t>PROMOVER ACCIONES QUE FORTALEZCAN EL ACCESO A LA SALUD A TODA LA POBLACIÓN SIN DISCRIMINACIÓN ALGUNA</t>
  </si>
  <si>
    <t xml:space="preserve">SURTIR AL 100% LAS RECETAS EMITIDAS </t>
  </si>
  <si>
    <t xml:space="preserve">RECETAS </t>
  </si>
  <si>
    <t xml:space="preserve">GESTION  </t>
  </si>
  <si>
    <t>EFICIENCIA</t>
  </si>
  <si>
    <t xml:space="preserve">PROPORCIÓN DE RECETAS SURTIDAS </t>
  </si>
  <si>
    <t>(TOTAL DE RECETAS SURTIDAS / TOTAL DE RECETAS EMITIDAS)*100</t>
  </si>
  <si>
    <t>REALIZAR EL 100% DE LAS CAMPAÑAS PROGRAMADAS</t>
  </si>
  <si>
    <t xml:space="preserve">CAMPAÑAS </t>
  </si>
  <si>
    <t xml:space="preserve">PROPORCIÓN DE CAMPAÑAS REALIZADAS </t>
  </si>
  <si>
    <t>(TOTAL DE CAMPAÑAS REALIZADAS/ TOTAL DE CAMPAÑAS PROGRAMADAS) * 100</t>
  </si>
  <si>
    <t xml:space="preserve">REALIZAR AL 100% LAS VISITAS PROGRAMADAS </t>
  </si>
  <si>
    <t xml:space="preserve">CONSULTAS </t>
  </si>
  <si>
    <t xml:space="preserve">PROPORCIÓN DE VISITAS PROGRAMASAS </t>
  </si>
  <si>
    <t>PROGRAMA PRESUPUESTARIO SALUD Y ALIMENTACIÓN</t>
  </si>
  <si>
    <t>4TO TRIMESTRE CANTIDAD LOGRADA</t>
  </si>
  <si>
    <t>4TO TRIMESTRE PORCENTAJE DE LOGRO</t>
  </si>
  <si>
    <t>PROMOVER ACCIONES QUE FORTALEZCAN EL ACCESO A LA SALUD Y UNA MEJOR CALIDAD DE VIDA A TODA LA POBLACIÓN SIN DISCRIMINACIÓN ALGUNA</t>
  </si>
  <si>
    <t>SERVICIOS MEDICOS MUNICIPALES</t>
  </si>
  <si>
    <t xml:space="preserve">SURTIR AL 100 POR CIENTO LAS RECETAS EMITIDAS </t>
  </si>
  <si>
    <t>GESTIÓN</t>
  </si>
  <si>
    <t>(TOTAL DE RECETAS SURTIDAS/TOTAL DE RECETAS EMITIDAS)*100</t>
  </si>
  <si>
    <t xml:space="preserve">FALTA JUNIO EN CONSULTAS </t>
  </si>
  <si>
    <t xml:space="preserve">REFERIR AL 100 POR CIENTO DE LOS PACIENTES A ESPECIALIDADES </t>
  </si>
  <si>
    <t xml:space="preserve">REFERIDOS </t>
  </si>
  <si>
    <t xml:space="preserve">EFICIENCIA </t>
  </si>
  <si>
    <t>PROPORCIÓN DE PACIENTES REFERIDOS A ESPECIALIDADES</t>
  </si>
  <si>
    <t>(TOTAL DE PACIENTES REFERIDOS / TOTAL DE PACIENTES ATENDIDOS )*100</t>
  </si>
  <si>
    <t>REALIZAR EL 100 POR CIENTO DE LAS CAMPAÑAS PROGRAMADAS</t>
  </si>
  <si>
    <t>(TOTAL DE CAMPAÑAS REALIZADAS/ TOTAL DE CAMPAÑAS PROGRAMADAS)*100</t>
  </si>
  <si>
    <t xml:space="preserve">REALIZAR AL 100 POR CIENTO LAS VISITAS PROGRAMADAS </t>
  </si>
  <si>
    <t xml:space="preserve">VISITAS </t>
  </si>
  <si>
    <t xml:space="preserve">PROPORCIÓN DE VISITAS PROGRAMADAS </t>
  </si>
  <si>
    <t>(TOTAL DE VISITAS REALIZADAS / TOTAL DE VISITAS REALIZADAS PROGRAMADAS) *100</t>
  </si>
  <si>
    <t xml:space="preserve">OTORGAR ATENCIÓN MEDICA AL 100 POR CIENTO DE LOS PACIENTES </t>
  </si>
  <si>
    <t>PROPORCIÓN DE CONSULTAS OTORGADAS</t>
  </si>
  <si>
    <t xml:space="preserve">(TOTAL DE CONSULTAS REALIZADAS / TOTAL DE CONSULTAS PROGRAMADAS) *100 </t>
  </si>
  <si>
    <t>BRINDAR 4 FERIAS DE SALUD DIRIGIDAS A LA CIUDADANÍA</t>
  </si>
  <si>
    <t>FERIA DE SALUD</t>
  </si>
  <si>
    <t>PROPORCIÓN DE FERIAS DE SALUD BRINDADAS</t>
  </si>
  <si>
    <t>(TOTAL DE FERIAS DE SALUD REALIZADAS/TOTAL DE FERIAS DE SALUD PROGRAMADAS) *100</t>
  </si>
  <si>
    <t>ENTREGAR 2000 PIEZAS DE INSUMOS DE PROTECCIÓN COVID</t>
  </si>
  <si>
    <t>INSUMOS DE PROTECCIÓN (COVI-19)</t>
  </si>
  <si>
    <t>PROPORCIÓN DE INSUMOS ENTREGADOS</t>
  </si>
  <si>
    <t>(TOTAL DE INSUMOS ENTREGADOS/TOTAL DE INSUMOS GESTIONADOS) *100</t>
  </si>
  <si>
    <t>REALIZAR 4 BRIGADAS MÉDICAS A LOS DEPARTAMENTOS</t>
  </si>
  <si>
    <t xml:space="preserve">BRIGADA MÉDICA </t>
  </si>
  <si>
    <t>PROPORCIÓN DE BRIGADAS DE SALUD IMPLEMENTADAS</t>
  </si>
  <si>
    <t>(TOTAL DE BRIGADAS MÉDICAS IMPLEMENTADAS/TOTAL DE BRIGADAS MÉDICAS PROGRAMADAS) *100</t>
  </si>
  <si>
    <t>REALIZAR 1 BRIGADA DE SANEAMIENTO AL CUATRIMESTRE</t>
  </si>
  <si>
    <t xml:space="preserve">BRIGADA DE SANEAMIENTO </t>
  </si>
  <si>
    <t>PROPORCIÓN DE BRIGADAS DE SANEAMIENTO REALIZADAS</t>
  </si>
  <si>
    <t>(TOTAL DE BRIGADAS DE SANEAMIENTO IMPLEMENTADAS/TOTAL DE BRIGADAS DE SANEAMIENTO PROGRAMADAS) *100</t>
  </si>
  <si>
    <t xml:space="preserve">REALIZAR LA CONFORMACIÓN DE 2 CONSEJOS DE SALUD </t>
  </si>
  <si>
    <t xml:space="preserve">CONSEJOS CONFORMADOS </t>
  </si>
  <si>
    <t xml:space="preserve">PROPORCIÓN DE CONSEJOS DE SALUD CONFORMADOS </t>
  </si>
  <si>
    <t>( TOTAL DE CONSEJOS INSTALADOS/ TOTAL DE CONSEJOS PROGRAMADOS)*100</t>
  </si>
  <si>
    <t xml:space="preserve">REALIZAR LA GESTIÓN DE SIETE UNIDADES DE TRASLADO PARA MUJERES EMBARAZADAS </t>
  </si>
  <si>
    <t xml:space="preserve">UNIDADES DE TRASLADOS </t>
  </si>
  <si>
    <t>PROPORCIÓN DE UNIDADES DE TRASLADOS</t>
  </si>
  <si>
    <t>(TOTAL DE UNIDADES DE TRASLADOS GESTIONADAS/ TOTAL DE UNIDADES DE TRASLADOS PROGRAMADAS)*100</t>
  </si>
  <si>
    <t>REALIZAR EL PROGRAMA "GOBERNEMOS JUNTOS POR UN MUNICIPIO SALUDABLE"</t>
  </si>
  <si>
    <t xml:space="preserve">PROGRAMA </t>
  </si>
  <si>
    <t xml:space="preserve">PROPORCIÓN DE PROGRAMA CREADO </t>
  </si>
  <si>
    <t>(TOTAL DE PROGRAMA CREADO / TOTAL DE PROGRAMA DISEÑADO)*100</t>
  </si>
  <si>
    <t>GESTIONAR 4 CAPACITACIONES AL AÑO</t>
  </si>
  <si>
    <t xml:space="preserve">CAPACITACIÓN AL PERSONAL </t>
  </si>
  <si>
    <t>PROPORCIÓN DE PERSONAL CAPACITADO</t>
  </si>
  <si>
    <t>(TOTAL DE CAPACITACIONES  GESTIONADAS/TOTAL DE CAPACITACIONES PROGRAMADAS) *100</t>
  </si>
  <si>
    <t>DIRECCIÓN GENERAL DE GESTIÓN PÚBLICA Y PARTICIPACIÓN CIUDADANA</t>
  </si>
  <si>
    <t>REALIZAR 6 BRIGADAS SOCIALES PARA BENEFICIOS DE LA POBLACIÓN QUE SE ENCUENTRA EN SITUACIÓN VULNERABLE</t>
  </si>
  <si>
    <t>BRIGADA</t>
  </si>
  <si>
    <t>PROPORCIÓN DE BRIGADAS REALIZADAS (BRIGADA INCLUYENTE)</t>
  </si>
  <si>
    <t>(TOTAL DE BRIGADAS REALIZADAS/TOTAL DE BRIGADAS PROGRAMADAS)*100</t>
  </si>
  <si>
    <t>IMPARTIR 2 CAPACITACIONES AL PERSONAL DE LAS ÁREAS DE LA SECRETARIA DE GESTIÓN PÚBLICA Y PARTICIPACIÓN CIUDADANA DURANTE EL AÑO</t>
  </si>
  <si>
    <t>CAPACITACIONES</t>
  </si>
  <si>
    <t>PROPORCIÓN DE CAPACITACIONES REALIZADAS</t>
  </si>
  <si>
    <t>(TOTAL DE CAPACITACIONES REALIZADAS/TOTAL DE CAPACITACIONES PROGRAMADAS)*100</t>
  </si>
  <si>
    <t>REALIZAR 4 GESTIONES DE APOYOS EN DIFERENTES DEPENDENCIAS ESTATALES O FEDERALES PARA LA CIUDADANÍA Y GRUPOS VULNERABLES, QUE NO CUENTEN CON UN RECURSO</t>
  </si>
  <si>
    <t>ACCIÓN</t>
  </si>
  <si>
    <t>PROPORCIÓN DE ACCIONES GESTIONADAS</t>
  </si>
  <si>
    <t>(TOTAL DE GESTIONES DE APOYO REALIZADAS/TOTAL DE GESTIONES DE APOYO PROGRAMADAS)*100</t>
  </si>
  <si>
    <t>DIRECCIÓN DE PARTICIPACIÓN CIUDADANA</t>
  </si>
  <si>
    <t>RALIZAR EL 100 POR CIENTO DE LAS CAMPAÑAS PROGRAMADAS</t>
  </si>
  <si>
    <t>(TOTAL DE CAMPAÑAS REALIZADAS/TOTAL DE CAMPAÑAS PROGRAMADAS)*100</t>
  </si>
  <si>
    <t>ATENDER EL 100 POR CIENTO  DE LAS SOLICITUDES RECIBIDAS</t>
  </si>
  <si>
    <t xml:space="preserve">SOLICITUDES </t>
  </si>
  <si>
    <t xml:space="preserve">PROPORCIÓN DE SOLICITUDES QUE REALIZA LA POBLACIÓN </t>
  </si>
  <si>
    <t>(TOTAL DE  SOLICITUDES ATENTIDAS/TOTAL DE RECIBIDAS)*100</t>
  </si>
  <si>
    <t xml:space="preserve">REALIZAR EL 100 POR CIENTO  DE LAS CONVOCATORIAS </t>
  </si>
  <si>
    <t xml:space="preserve">CONVOCATORIA </t>
  </si>
  <si>
    <t xml:space="preserve">PROPORCIÓN DE CONVOCATORIAS EMITIDAS </t>
  </si>
  <si>
    <t>TOTAL DE CONVOCTARIAS REALIZADAS/ TOTAL DE CONVOCATORIAS PROGRAMADAS)</t>
  </si>
  <si>
    <t xml:space="preserve">REALIZAR EL 100 POR CIENTO DE REUNIONES PROGRAMADAS </t>
  </si>
  <si>
    <t>REUNIÓN</t>
  </si>
  <si>
    <t>PROPORCIÓN DE REUNIONES REALIZADAS</t>
  </si>
  <si>
    <t>TOTAL DE REUNIONES REALIZADAS/TOTAL DE REUNIONES PROGRAMADAS)</t>
  </si>
  <si>
    <t>LOGRAR LA RENOVACIÓN DEL 100 POR CIENTO DE LOS COMITÉS COMUNITARIOS</t>
  </si>
  <si>
    <t>COMITÉS</t>
  </si>
  <si>
    <t>PROPORCIÓN DE COMITÉS RENOVADOS</t>
  </si>
  <si>
    <t>(TOTAL DE COMITÉS RENOVADOS/TOTAL DE PLANILLAS REGISTRADAS) *100</t>
  </si>
  <si>
    <t>ATENDER AL 100 POR CIENTO LAS SOLICITUDES PARA APOYO RECIBIDAS</t>
  </si>
  <si>
    <t>APOYOS</t>
  </si>
  <si>
    <t xml:space="preserve">PORCENTAJE DE APOYOS CANALIZADOS </t>
  </si>
  <si>
    <t>TOTAL DE APOYOS REALIZADOS/TOTAL DE APOYOS RECIBIDOS)*100</t>
  </si>
  <si>
    <t>DIRECCIÓN DE ATENCIÓN AL CAMPO</t>
  </si>
  <si>
    <t>ATENDER AL 100 POR CIENTO DE LA POBLACIÓN QUE ACUDE AL DEPARTAMENTO</t>
  </si>
  <si>
    <t>ATENCIÓN</t>
  </si>
  <si>
    <t>PORCENTAJE DE POBLACIÓN ATENDIDA</t>
  </si>
  <si>
    <t>(TOTAL DE POBLACIÓN ATENDIDA/TOTAL DE POBLACIÓN QUE ACUDE AL DEPARTAMENTO) *100</t>
  </si>
  <si>
    <t>GESTIONAR EL 100 POR CIENTO DE APOYOS SOLICITADOS</t>
  </si>
  <si>
    <t>GESTIONES</t>
  </si>
  <si>
    <t>PORCENTAJE DE GESTIONES REALIZADAS</t>
  </si>
  <si>
    <t>(TOTAL DE GESTIONES REALIZADAS/TOTAL DE GESTIONES SOLICITADAS) *100</t>
  </si>
  <si>
    <t xml:space="preserve">REALIZAR  1 BRIGADA </t>
  </si>
  <si>
    <t xml:space="preserve">BRIGADA </t>
  </si>
  <si>
    <t xml:space="preserve">PORCENTAJE DE BRIGADA REALIZADA </t>
  </si>
  <si>
    <t>(TOTAL DE BRIGADA REALIZADA / TOTAL DE BRIGADA PROGRAMADA)*100</t>
  </si>
  <si>
    <t>CAPACITAR AL 100 POR CIENTO DEL PERSONAL DEL ÁREA</t>
  </si>
  <si>
    <t>PORCENTAJE DE PERSONAL CAPACITADO</t>
  </si>
  <si>
    <t>(TOTAL DE PERSONAL CAPACITADO/TOTAL DE PERSONAL) *100</t>
  </si>
  <si>
    <t>COORDINACIÓN DE ABASTO POPULAR</t>
  </si>
  <si>
    <t>ELABORAR EL PROGRAMA DE APOYO ALIMENTARIO DE DESPENSAS BÁSICAS</t>
  </si>
  <si>
    <t>PROGRAMA</t>
  </si>
  <si>
    <t>PORCENTAJE DE PROGRAMA REALIZADO</t>
  </si>
  <si>
    <t>(TOTAL DE PROGRAMA REALIZADO/TOTAL DE PROGRAMA ALIMENTARIO PROGRAMADO) *100</t>
  </si>
  <si>
    <t>REALIZAR UN PROGRAMA DE DETECCIÓN DE ZONAS PRIORITARIAS</t>
  </si>
  <si>
    <t>(TOTAL DE PROGRAMA REALIZADO/TOTAL DE PROGRAMA DE DETECCIÓN) *100</t>
  </si>
  <si>
    <t>RECIBIR EN TIEMPO Y FORMA EL 100 POR CIENTO DE LAS SOLICITUDES PARA DESPENSAS</t>
  </si>
  <si>
    <t>PORCENTAJE DE SOLICITUDES RECIBIDAS</t>
  </si>
  <si>
    <t>(TOTAL DE SOLICITUDES APROBADAS/TOTAL DE SOLICITUDES RECIBIDAS) *100</t>
  </si>
  <si>
    <t>RECIBIR 12 CAPACITACIONES AL AÑO</t>
  </si>
  <si>
    <t>PORCENTAJE DE CAPACITACIONES</t>
  </si>
  <si>
    <t>(TOTAL DE CAPACITACIONES RECIBIDAS/TOTAL DE CAPACITACIONES) 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</si>
</sst>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9" fontId="1" fillId="6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5" fillId="2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164" fontId="8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/>
    <xf numFmtId="0" fontId="1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BFF5B"/>
      <color rgb="FFCCFFCC"/>
      <color rgb="FF66FFFF"/>
      <color rgb="FFCC99FF"/>
      <color rgb="FF00FFFF"/>
      <color rgb="FF66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294821</xdr:colOff>
      <xdr:row>24</xdr:row>
      <xdr:rowOff>136071</xdr:rowOff>
    </xdr:from>
    <xdr:to>
      <xdr:col>12</xdr:col>
      <xdr:colOff>299688</xdr:colOff>
      <xdr:row>31</xdr:row>
      <xdr:rowOff>29184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9955892" y="13471071"/>
          <a:ext cx="4903439" cy="1163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aseline="0"/>
            <a:t>___________________________________________</a:t>
          </a:r>
        </a:p>
        <a:p>
          <a:pPr algn="ctr"/>
          <a:r>
            <a:rPr lang="es-MX" sz="1600" baseline="0"/>
            <a:t>JOSE DE JESUS SALAZAR HERNANDEZ</a:t>
          </a:r>
        </a:p>
        <a:p>
          <a:pPr algn="ctr"/>
          <a:r>
            <a:rPr lang="es-MX" sz="1600" b="1" baseline="0"/>
            <a:t>Secretario Tecnico</a:t>
          </a:r>
        </a:p>
        <a:p>
          <a:pPr algn="ctr"/>
          <a:r>
            <a:rPr lang="es-MX" sz="1600" b="1" baseline="0"/>
            <a:t>Encargado del SED</a:t>
          </a:r>
          <a:endParaRPr lang="es-MX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265049</xdr:colOff>
      <xdr:row>0</xdr:row>
      <xdr:rowOff>0</xdr:rowOff>
    </xdr:from>
    <xdr:to>
      <xdr:col>11</xdr:col>
      <xdr:colOff>44153</xdr:colOff>
      <xdr:row>7</xdr:row>
      <xdr:rowOff>1167260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38" t="3162" r="53792" b="85902"/>
        <a:stretch/>
      </xdr:blipFill>
      <xdr:spPr bwMode="auto">
        <a:xfrm>
          <a:off x="9894719" y="0"/>
          <a:ext cx="3097154" cy="11672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U29"/>
  <sheetViews>
    <sheetView topLeftCell="A13" zoomScale="40" zoomScaleNormal="40" workbookViewId="0">
      <selection activeCell="U21" sqref="U21"/>
    </sheetView>
  </sheetViews>
  <sheetFormatPr baseColWidth="10" defaultColWidth="11.5" defaultRowHeight="15" x14ac:dyDescent="0.2"/>
  <cols>
    <col min="2" max="2" width="19.83203125" customWidth="1"/>
    <col min="3" max="3" width="16.33203125" customWidth="1"/>
    <col min="4" max="4" width="21.5" customWidth="1"/>
    <col min="5" max="5" width="24" customWidth="1"/>
    <col min="6" max="6" width="20" customWidth="1"/>
    <col min="7" max="7" width="14.5" customWidth="1"/>
    <col min="8" max="8" width="16.83203125" customWidth="1"/>
    <col min="9" max="9" width="14" customWidth="1"/>
    <col min="10" max="10" width="14.33203125" customWidth="1"/>
    <col min="11" max="11" width="20.33203125" customWidth="1"/>
    <col min="12" max="12" width="24.83203125" customWidth="1"/>
    <col min="13" max="13" width="13.6640625" customWidth="1"/>
    <col min="14" max="14" width="13.5" customWidth="1"/>
    <col min="15" max="15" width="12.5" customWidth="1"/>
    <col min="16" max="16" width="12.1640625" customWidth="1"/>
    <col min="17" max="17" width="13.33203125" customWidth="1"/>
    <col min="18" max="18" width="14.83203125" customWidth="1"/>
    <col min="19" max="19" width="12.6640625" customWidth="1"/>
    <col min="20" max="20" width="15.33203125" customWidth="1"/>
  </cols>
  <sheetData>
    <row r="9" spans="2:21" ht="31.5" customHeight="1" x14ac:dyDescent="0.2">
      <c r="B9" s="37" t="s">
        <v>0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2:21" ht="109.5" customHeight="1" x14ac:dyDescent="0.2">
      <c r="B10" s="8" t="s">
        <v>1</v>
      </c>
      <c r="C10" s="8" t="s">
        <v>2</v>
      </c>
      <c r="D10" s="8" t="s">
        <v>3</v>
      </c>
      <c r="E10" s="8" t="s">
        <v>4</v>
      </c>
      <c r="F10" s="8" t="s">
        <v>5</v>
      </c>
      <c r="G10" s="8" t="s">
        <v>6</v>
      </c>
      <c r="H10" s="8" t="s">
        <v>7</v>
      </c>
      <c r="I10" s="8" t="s">
        <v>8</v>
      </c>
      <c r="J10" s="8" t="s">
        <v>9</v>
      </c>
      <c r="K10" s="8" t="s">
        <v>10</v>
      </c>
      <c r="L10" s="8" t="s">
        <v>11</v>
      </c>
      <c r="M10" s="11" t="s">
        <v>12</v>
      </c>
      <c r="N10" s="12" t="s">
        <v>13</v>
      </c>
      <c r="O10" s="11" t="s">
        <v>14</v>
      </c>
      <c r="P10" s="12" t="s">
        <v>15</v>
      </c>
      <c r="Q10" s="11" t="s">
        <v>16</v>
      </c>
      <c r="R10" s="12" t="s">
        <v>17</v>
      </c>
      <c r="S10" s="11" t="s">
        <v>18</v>
      </c>
      <c r="T10" s="13" t="s">
        <v>19</v>
      </c>
      <c r="U10" s="9" t="s">
        <v>20</v>
      </c>
    </row>
    <row r="11" spans="2:21" ht="108.75" customHeight="1" x14ac:dyDescent="0.2">
      <c r="B11" s="34" t="s">
        <v>21</v>
      </c>
      <c r="C11" s="34" t="s">
        <v>22</v>
      </c>
      <c r="D11" s="34" t="s">
        <v>23</v>
      </c>
      <c r="E11" s="33" t="s">
        <v>24</v>
      </c>
      <c r="F11" s="33" t="s">
        <v>25</v>
      </c>
      <c r="G11" s="4">
        <v>1</v>
      </c>
      <c r="H11" s="33" t="s">
        <v>26</v>
      </c>
      <c r="I11" s="33" t="s">
        <v>27</v>
      </c>
      <c r="J11" s="33" t="s">
        <v>28</v>
      </c>
      <c r="K11" s="33" t="s">
        <v>29</v>
      </c>
      <c r="L11" s="33"/>
      <c r="M11" s="1">
        <v>0</v>
      </c>
      <c r="N11" s="2">
        <v>0</v>
      </c>
      <c r="O11" s="5">
        <v>40</v>
      </c>
      <c r="P11" s="2">
        <v>40</v>
      </c>
      <c r="Q11" s="1">
        <v>20</v>
      </c>
      <c r="R11" s="2">
        <v>20</v>
      </c>
      <c r="S11" s="3">
        <v>20</v>
      </c>
      <c r="T11" s="6">
        <v>20</v>
      </c>
      <c r="U11" s="7">
        <f>N11+P11+R11+T11</f>
        <v>80</v>
      </c>
    </row>
    <row r="12" spans="2:21" ht="77.25" customHeight="1" x14ac:dyDescent="0.2">
      <c r="B12" s="35"/>
      <c r="C12" s="35"/>
      <c r="D12" s="35"/>
      <c r="E12" s="33" t="s">
        <v>30</v>
      </c>
      <c r="F12" s="33" t="s">
        <v>31</v>
      </c>
      <c r="G12" s="4">
        <v>1</v>
      </c>
      <c r="H12" s="33" t="s">
        <v>26</v>
      </c>
      <c r="I12" s="33" t="s">
        <v>27</v>
      </c>
      <c r="J12" s="33" t="s">
        <v>32</v>
      </c>
      <c r="K12" s="33" t="s">
        <v>33</v>
      </c>
      <c r="L12" s="33"/>
      <c r="M12" s="1">
        <v>100</v>
      </c>
      <c r="N12" s="2">
        <v>100</v>
      </c>
      <c r="O12" s="1">
        <v>100</v>
      </c>
      <c r="P12" s="2">
        <v>100</v>
      </c>
      <c r="Q12" s="1">
        <v>100</v>
      </c>
      <c r="R12" s="2">
        <v>100</v>
      </c>
      <c r="S12" s="1">
        <v>100</v>
      </c>
      <c r="T12" s="2">
        <v>100</v>
      </c>
      <c r="U12" s="7">
        <f>(N12+P12+R12+T12)/4</f>
        <v>100</v>
      </c>
    </row>
    <row r="13" spans="2:21" ht="69.75" customHeight="1" x14ac:dyDescent="0.2">
      <c r="B13" s="35"/>
      <c r="C13" s="35"/>
      <c r="D13" s="35"/>
      <c r="E13" s="33" t="s">
        <v>34</v>
      </c>
      <c r="F13" s="33" t="s">
        <v>35</v>
      </c>
      <c r="G13" s="4">
        <v>1</v>
      </c>
      <c r="H13" s="33" t="s">
        <v>26</v>
      </c>
      <c r="I13" s="33" t="s">
        <v>27</v>
      </c>
      <c r="J13" s="33" t="s">
        <v>36</v>
      </c>
      <c r="K13" s="33"/>
      <c r="L13" s="33"/>
      <c r="M13" s="1">
        <v>100</v>
      </c>
      <c r="N13" s="2">
        <v>100</v>
      </c>
      <c r="O13" s="1">
        <v>100</v>
      </c>
      <c r="P13" s="2">
        <v>100</v>
      </c>
      <c r="Q13" s="1">
        <v>100</v>
      </c>
      <c r="R13" s="2">
        <v>100</v>
      </c>
      <c r="S13" s="1">
        <v>100</v>
      </c>
      <c r="T13" s="2">
        <v>100</v>
      </c>
      <c r="U13" s="7">
        <f>(N13+P13+R13+T13)/4</f>
        <v>100</v>
      </c>
    </row>
    <row r="14" spans="2:21" ht="107.25" customHeight="1" x14ac:dyDescent="0.2">
      <c r="B14" s="35"/>
      <c r="C14" s="35"/>
      <c r="D14" s="35"/>
      <c r="E14" s="33"/>
      <c r="F14" s="33"/>
      <c r="G14" s="33"/>
      <c r="H14" s="33"/>
      <c r="I14" s="33"/>
      <c r="J14" s="33"/>
      <c r="K14" s="33"/>
      <c r="L14" s="33"/>
      <c r="M14" s="1">
        <v>3</v>
      </c>
      <c r="N14" s="2">
        <v>3</v>
      </c>
      <c r="O14" s="5">
        <v>6</v>
      </c>
      <c r="P14" s="2">
        <v>6</v>
      </c>
      <c r="Q14" s="1">
        <v>1</v>
      </c>
      <c r="R14" s="2">
        <v>1</v>
      </c>
      <c r="S14" s="3">
        <v>2</v>
      </c>
      <c r="T14" s="6">
        <v>2</v>
      </c>
      <c r="U14" s="7">
        <f t="shared" ref="U14:U18" si="0">N14+P14+R14+T14</f>
        <v>12</v>
      </c>
    </row>
    <row r="15" spans="2:21" ht="105.75" customHeight="1" x14ac:dyDescent="0.2">
      <c r="B15" s="35"/>
      <c r="C15" s="35"/>
      <c r="D15" s="35"/>
      <c r="E15" s="33"/>
      <c r="F15" s="33"/>
      <c r="G15" s="33"/>
      <c r="H15" s="33"/>
      <c r="I15" s="33"/>
      <c r="J15" s="33"/>
      <c r="K15" s="33"/>
      <c r="L15" s="33"/>
      <c r="M15" s="1">
        <v>88</v>
      </c>
      <c r="N15" s="2">
        <v>88</v>
      </c>
      <c r="O15" s="5">
        <v>113</v>
      </c>
      <c r="P15" s="2">
        <v>113</v>
      </c>
      <c r="Q15" s="1">
        <v>125</v>
      </c>
      <c r="R15" s="2">
        <v>125</v>
      </c>
      <c r="S15" s="3">
        <v>88</v>
      </c>
      <c r="T15" s="6">
        <v>88</v>
      </c>
      <c r="U15" s="7">
        <f t="shared" si="0"/>
        <v>414</v>
      </c>
    </row>
    <row r="16" spans="2:21" ht="113.25" customHeight="1" x14ac:dyDescent="0.2">
      <c r="B16" s="35"/>
      <c r="C16" s="35"/>
      <c r="D16" s="35"/>
      <c r="E16" s="33"/>
      <c r="F16" s="33"/>
      <c r="G16" s="33"/>
      <c r="H16" s="33"/>
      <c r="I16" s="33"/>
      <c r="J16" s="33"/>
      <c r="K16" s="33"/>
      <c r="L16" s="33"/>
      <c r="M16" s="1">
        <v>253</v>
      </c>
      <c r="N16" s="2">
        <v>253</v>
      </c>
      <c r="O16" s="5">
        <v>290</v>
      </c>
      <c r="P16" s="2">
        <v>290</v>
      </c>
      <c r="Q16" s="1">
        <v>80</v>
      </c>
      <c r="R16" s="2">
        <v>80</v>
      </c>
      <c r="S16" s="3">
        <v>10</v>
      </c>
      <c r="T16" s="6">
        <v>10</v>
      </c>
      <c r="U16" s="7">
        <f t="shared" si="0"/>
        <v>633</v>
      </c>
    </row>
    <row r="17" spans="2:21" ht="126" customHeight="1" x14ac:dyDescent="0.2">
      <c r="B17" s="35"/>
      <c r="C17" s="35"/>
      <c r="D17" s="35"/>
      <c r="E17" s="33"/>
      <c r="F17" s="33"/>
      <c r="G17" s="4"/>
      <c r="H17" s="33"/>
      <c r="I17" s="33"/>
      <c r="J17" s="33"/>
      <c r="K17" s="33"/>
      <c r="L17" s="33"/>
      <c r="M17" s="1">
        <v>100</v>
      </c>
      <c r="N17" s="2">
        <v>100</v>
      </c>
      <c r="O17" s="1">
        <v>100</v>
      </c>
      <c r="P17" s="2">
        <v>100</v>
      </c>
      <c r="Q17" s="1">
        <v>100</v>
      </c>
      <c r="R17" s="2">
        <v>100</v>
      </c>
      <c r="S17" s="1">
        <v>100</v>
      </c>
      <c r="T17" s="2">
        <v>100</v>
      </c>
      <c r="U17" s="7">
        <f t="shared" si="0"/>
        <v>400</v>
      </c>
    </row>
    <row r="18" spans="2:21" ht="87" customHeight="1" x14ac:dyDescent="0.2">
      <c r="B18" s="36"/>
      <c r="C18" s="36"/>
      <c r="D18" s="36"/>
      <c r="E18" s="33"/>
      <c r="F18" s="33"/>
      <c r="G18" s="33"/>
      <c r="H18" s="33"/>
      <c r="I18" s="33"/>
      <c r="J18" s="33"/>
      <c r="K18" s="33"/>
      <c r="L18" s="33"/>
      <c r="M18" s="1">
        <v>2</v>
      </c>
      <c r="N18" s="2">
        <v>2</v>
      </c>
      <c r="O18" s="5">
        <v>3</v>
      </c>
      <c r="P18" s="2">
        <v>3</v>
      </c>
      <c r="Q18" s="1">
        <v>9</v>
      </c>
      <c r="R18" s="2">
        <v>9</v>
      </c>
      <c r="S18" s="3">
        <v>2</v>
      </c>
      <c r="T18" s="6">
        <v>2</v>
      </c>
      <c r="U18" s="7">
        <f t="shared" si="0"/>
        <v>16</v>
      </c>
    </row>
    <row r="19" spans="2:21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spans="2:21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5" spans="2:21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2:2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2:21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2:21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pans="2:2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</row>
  </sheetData>
  <mergeCells count="4">
    <mergeCell ref="B11:B18"/>
    <mergeCell ref="C11:C18"/>
    <mergeCell ref="D11:D18"/>
    <mergeCell ref="B9:U9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tabSelected="1" topLeftCell="E38" zoomScale="91" zoomScaleNormal="123" zoomScaleSheetLayoutView="86" workbookViewId="0">
      <selection activeCell="E35" sqref="E35:K35"/>
    </sheetView>
  </sheetViews>
  <sheetFormatPr baseColWidth="10" defaultColWidth="11.5" defaultRowHeight="14" x14ac:dyDescent="0.15"/>
  <cols>
    <col min="1" max="1" width="11.5" style="16"/>
    <col min="2" max="2" width="19.83203125" style="16" customWidth="1"/>
    <col min="3" max="3" width="16.33203125" style="22" customWidth="1"/>
    <col min="4" max="4" width="21.5" style="16" customWidth="1"/>
    <col min="5" max="5" width="28.83203125" style="21" customWidth="1"/>
    <col min="6" max="6" width="16.6640625" style="21" customWidth="1"/>
    <col min="7" max="7" width="14.5" style="21" customWidth="1"/>
    <col min="8" max="8" width="14.83203125" style="21" customWidth="1"/>
    <col min="9" max="9" width="14" style="21" customWidth="1"/>
    <col min="10" max="10" width="15.5" style="21" customWidth="1"/>
    <col min="11" max="11" width="20.33203125" style="21" customWidth="1"/>
    <col min="12" max="12" width="13.6640625" style="16" customWidth="1"/>
    <col min="13" max="13" width="13.5" style="16" customWidth="1"/>
    <col min="14" max="14" width="12.5" style="16" customWidth="1"/>
    <col min="15" max="15" width="14.33203125" style="16" customWidth="1"/>
    <col min="16" max="16" width="13.33203125" style="16" customWidth="1"/>
    <col min="17" max="17" width="14.83203125" style="16" customWidth="1"/>
    <col min="18" max="18" width="12.6640625" style="16" customWidth="1"/>
    <col min="19" max="19" width="15.33203125" style="16" customWidth="1"/>
    <col min="20" max="16384" width="11.5" style="16"/>
  </cols>
  <sheetData>
    <row r="1" spans="1:21" hidden="1" x14ac:dyDescent="0.15"/>
    <row r="2" spans="1:21" hidden="1" x14ac:dyDescent="0.15"/>
    <row r="3" spans="1:21" hidden="1" x14ac:dyDescent="0.15"/>
    <row r="4" spans="1:21" hidden="1" x14ac:dyDescent="0.15"/>
    <row r="5" spans="1:21" hidden="1" x14ac:dyDescent="0.15"/>
    <row r="6" spans="1:21" hidden="1" x14ac:dyDescent="0.15"/>
    <row r="7" spans="1:21" hidden="1" x14ac:dyDescent="0.15"/>
    <row r="8" spans="1:21" ht="95.25" customHeight="1" x14ac:dyDescent="0.15"/>
    <row r="9" spans="1:21" ht="34.5" customHeight="1" x14ac:dyDescent="0.15">
      <c r="A9" s="17"/>
      <c r="B9" s="42" t="s">
        <v>37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4"/>
    </row>
    <row r="10" spans="1:21" ht="75" customHeight="1" x14ac:dyDescent="0.15">
      <c r="B10" s="27" t="s">
        <v>2</v>
      </c>
      <c r="C10" s="27" t="s">
        <v>3</v>
      </c>
      <c r="D10" s="27" t="s">
        <v>1</v>
      </c>
      <c r="E10" s="27" t="s">
        <v>4</v>
      </c>
      <c r="F10" s="27" t="s">
        <v>5</v>
      </c>
      <c r="G10" s="27" t="s">
        <v>6</v>
      </c>
      <c r="H10" s="27" t="s">
        <v>7</v>
      </c>
      <c r="I10" s="27" t="s">
        <v>8</v>
      </c>
      <c r="J10" s="27" t="s">
        <v>9</v>
      </c>
      <c r="K10" s="27" t="s">
        <v>10</v>
      </c>
      <c r="L10" s="28" t="s">
        <v>12</v>
      </c>
      <c r="M10" s="28" t="s">
        <v>13</v>
      </c>
      <c r="N10" s="28" t="s">
        <v>14</v>
      </c>
      <c r="O10" s="28" t="s">
        <v>15</v>
      </c>
      <c r="P10" s="28" t="s">
        <v>16</v>
      </c>
      <c r="Q10" s="28" t="s">
        <v>17</v>
      </c>
      <c r="R10" s="28" t="s">
        <v>38</v>
      </c>
      <c r="S10" s="28" t="s">
        <v>39</v>
      </c>
      <c r="T10" s="28" t="s">
        <v>20</v>
      </c>
    </row>
    <row r="11" spans="1:21" ht="62.25" customHeight="1" x14ac:dyDescent="0.15">
      <c r="B11" s="41" t="s">
        <v>22</v>
      </c>
      <c r="C11" s="41" t="s">
        <v>40</v>
      </c>
      <c r="D11" s="34" t="s">
        <v>41</v>
      </c>
      <c r="E11" s="33" t="s">
        <v>42</v>
      </c>
      <c r="F11" s="33" t="s">
        <v>25</v>
      </c>
      <c r="G11" s="4">
        <v>1</v>
      </c>
      <c r="H11" s="33" t="s">
        <v>43</v>
      </c>
      <c r="I11" s="33" t="s">
        <v>27</v>
      </c>
      <c r="J11" s="33" t="s">
        <v>28</v>
      </c>
      <c r="K11" s="33" t="s">
        <v>44</v>
      </c>
      <c r="L11" s="29"/>
      <c r="M11" s="1"/>
      <c r="N11" s="29"/>
      <c r="O11" s="1"/>
      <c r="P11" s="29">
        <v>2359</v>
      </c>
      <c r="Q11" s="1">
        <v>25</v>
      </c>
      <c r="R11" s="29" t="s">
        <v>45</v>
      </c>
      <c r="S11" s="1"/>
      <c r="T11" s="29">
        <f t="shared" ref="T11:T17" si="0">(M11+O11+Q11+S11)</f>
        <v>25</v>
      </c>
      <c r="U11" s="19"/>
    </row>
    <row r="12" spans="1:21" ht="62.25" customHeight="1" x14ac:dyDescent="0.15">
      <c r="B12" s="41"/>
      <c r="C12" s="41"/>
      <c r="D12" s="35"/>
      <c r="E12" s="32" t="s">
        <v>46</v>
      </c>
      <c r="F12" s="33" t="s">
        <v>47</v>
      </c>
      <c r="G12" s="4">
        <v>1</v>
      </c>
      <c r="H12" s="33" t="s">
        <v>43</v>
      </c>
      <c r="I12" s="33" t="s">
        <v>48</v>
      </c>
      <c r="J12" s="33" t="s">
        <v>49</v>
      </c>
      <c r="K12" s="33" t="s">
        <v>50</v>
      </c>
      <c r="L12" s="29"/>
      <c r="M12" s="1"/>
      <c r="N12" s="29"/>
      <c r="O12" s="1"/>
      <c r="P12" s="29">
        <v>288</v>
      </c>
      <c r="Q12" s="1">
        <v>25</v>
      </c>
      <c r="R12" s="29"/>
      <c r="S12" s="1"/>
      <c r="T12" s="29"/>
      <c r="U12" s="19"/>
    </row>
    <row r="13" spans="1:21" ht="65.25" customHeight="1" x14ac:dyDescent="0.15">
      <c r="B13" s="41"/>
      <c r="C13" s="41"/>
      <c r="D13" s="35"/>
      <c r="E13" s="33" t="s">
        <v>51</v>
      </c>
      <c r="F13" s="33" t="s">
        <v>31</v>
      </c>
      <c r="G13" s="4">
        <v>1</v>
      </c>
      <c r="H13" s="33" t="s">
        <v>43</v>
      </c>
      <c r="I13" s="33" t="s">
        <v>27</v>
      </c>
      <c r="J13" s="33" t="s">
        <v>32</v>
      </c>
      <c r="K13" s="33" t="s">
        <v>52</v>
      </c>
      <c r="L13" s="29"/>
      <c r="M13" s="1"/>
      <c r="N13" s="29"/>
      <c r="O13" s="1"/>
      <c r="P13" s="29">
        <v>1</v>
      </c>
      <c r="Q13" s="1">
        <v>25</v>
      </c>
      <c r="R13" s="29"/>
      <c r="S13" s="1"/>
      <c r="T13" s="29">
        <f t="shared" si="0"/>
        <v>25</v>
      </c>
      <c r="U13" s="19"/>
    </row>
    <row r="14" spans="1:21" ht="69.75" customHeight="1" x14ac:dyDescent="0.15">
      <c r="B14" s="41"/>
      <c r="C14" s="41"/>
      <c r="D14" s="35"/>
      <c r="E14" s="33" t="s">
        <v>53</v>
      </c>
      <c r="F14" s="33" t="s">
        <v>54</v>
      </c>
      <c r="G14" s="4">
        <v>1</v>
      </c>
      <c r="H14" s="33" t="s">
        <v>43</v>
      </c>
      <c r="I14" s="33" t="s">
        <v>27</v>
      </c>
      <c r="J14" s="33" t="s">
        <v>55</v>
      </c>
      <c r="K14" s="33" t="s">
        <v>56</v>
      </c>
      <c r="L14" s="29"/>
      <c r="M14" s="1"/>
      <c r="N14" s="29"/>
      <c r="O14" s="1"/>
      <c r="P14" s="29">
        <v>2</v>
      </c>
      <c r="Q14" s="1">
        <v>25</v>
      </c>
      <c r="R14" s="29"/>
      <c r="S14" s="1"/>
      <c r="T14" s="29">
        <f t="shared" si="0"/>
        <v>25</v>
      </c>
      <c r="U14" s="19"/>
    </row>
    <row r="15" spans="1:21" ht="71.25" customHeight="1" x14ac:dyDescent="0.15">
      <c r="B15" s="41"/>
      <c r="C15" s="41"/>
      <c r="D15" s="35"/>
      <c r="E15" s="14" t="s">
        <v>57</v>
      </c>
      <c r="F15" s="14" t="s">
        <v>35</v>
      </c>
      <c r="G15" s="15">
        <v>1</v>
      </c>
      <c r="H15" s="33" t="s">
        <v>43</v>
      </c>
      <c r="I15" s="33" t="s">
        <v>27</v>
      </c>
      <c r="J15" s="14" t="s">
        <v>58</v>
      </c>
      <c r="K15" s="14" t="s">
        <v>59</v>
      </c>
      <c r="L15" s="29"/>
      <c r="M15" s="1"/>
      <c r="N15" s="29"/>
      <c r="O15" s="1"/>
      <c r="P15" s="29">
        <v>2359</v>
      </c>
      <c r="Q15" s="1">
        <v>25</v>
      </c>
      <c r="R15" s="29"/>
      <c r="S15" s="1"/>
      <c r="T15" s="29">
        <f t="shared" si="0"/>
        <v>25</v>
      </c>
      <c r="U15" s="19"/>
    </row>
    <row r="16" spans="1:21" ht="85.5" customHeight="1" x14ac:dyDescent="0.15">
      <c r="B16" s="41"/>
      <c r="C16" s="41"/>
      <c r="D16" s="35"/>
      <c r="E16" s="14" t="s">
        <v>60</v>
      </c>
      <c r="F16" s="14" t="s">
        <v>61</v>
      </c>
      <c r="G16" s="14">
        <v>4</v>
      </c>
      <c r="H16" s="33" t="s">
        <v>43</v>
      </c>
      <c r="I16" s="33" t="s">
        <v>27</v>
      </c>
      <c r="J16" s="14" t="s">
        <v>62</v>
      </c>
      <c r="K16" s="14" t="s">
        <v>63</v>
      </c>
      <c r="L16" s="29"/>
      <c r="M16" s="1"/>
      <c r="N16" s="29"/>
      <c r="O16" s="1"/>
      <c r="P16" s="29">
        <v>0</v>
      </c>
      <c r="Q16" s="1">
        <v>0</v>
      </c>
      <c r="R16" s="29"/>
      <c r="S16" s="1"/>
      <c r="T16" s="29">
        <f t="shared" si="0"/>
        <v>0</v>
      </c>
      <c r="U16" s="19"/>
    </row>
    <row r="17" spans="2:21" ht="73.5" customHeight="1" x14ac:dyDescent="0.15">
      <c r="B17" s="41"/>
      <c r="C17" s="41"/>
      <c r="D17" s="35"/>
      <c r="E17" s="14" t="s">
        <v>64</v>
      </c>
      <c r="F17" s="14" t="s">
        <v>65</v>
      </c>
      <c r="G17" s="14">
        <v>2000</v>
      </c>
      <c r="H17" s="33" t="s">
        <v>43</v>
      </c>
      <c r="I17" s="33" t="s">
        <v>27</v>
      </c>
      <c r="J17" s="14" t="s">
        <v>66</v>
      </c>
      <c r="K17" s="14" t="s">
        <v>67</v>
      </c>
      <c r="L17" s="29"/>
      <c r="M17" s="1"/>
      <c r="N17" s="29"/>
      <c r="O17" s="1"/>
      <c r="P17" s="29">
        <v>0</v>
      </c>
      <c r="Q17" s="1">
        <v>0</v>
      </c>
      <c r="R17" s="29"/>
      <c r="S17" s="1"/>
      <c r="T17" s="29">
        <f t="shared" si="0"/>
        <v>0</v>
      </c>
      <c r="U17" s="19"/>
    </row>
    <row r="18" spans="2:21" ht="91.5" customHeight="1" x14ac:dyDescent="0.15">
      <c r="B18" s="41"/>
      <c r="C18" s="41"/>
      <c r="D18" s="35"/>
      <c r="E18" s="14" t="s">
        <v>68</v>
      </c>
      <c r="F18" s="14" t="s">
        <v>69</v>
      </c>
      <c r="G18" s="24">
        <v>4</v>
      </c>
      <c r="H18" s="33" t="s">
        <v>43</v>
      </c>
      <c r="I18" s="33" t="s">
        <v>27</v>
      </c>
      <c r="J18" s="14" t="s">
        <v>70</v>
      </c>
      <c r="K18" s="14" t="s">
        <v>71</v>
      </c>
      <c r="L18" s="29"/>
      <c r="M18" s="1"/>
      <c r="N18" s="29"/>
      <c r="O18" s="1"/>
      <c r="P18" s="29">
        <v>2</v>
      </c>
      <c r="Q18" s="1">
        <v>50</v>
      </c>
      <c r="R18" s="29"/>
      <c r="S18" s="1"/>
      <c r="T18" s="29">
        <f t="shared" ref="T18:T19" si="1">(M18+O18+Q18+S18)</f>
        <v>50</v>
      </c>
      <c r="U18" s="19"/>
    </row>
    <row r="19" spans="2:21" ht="87" customHeight="1" x14ac:dyDescent="0.15">
      <c r="B19" s="41"/>
      <c r="C19" s="41"/>
      <c r="D19" s="35"/>
      <c r="E19" s="14" t="s">
        <v>72</v>
      </c>
      <c r="F19" s="14" t="s">
        <v>73</v>
      </c>
      <c r="G19" s="14">
        <v>3</v>
      </c>
      <c r="H19" s="33" t="s">
        <v>43</v>
      </c>
      <c r="I19" s="33" t="s">
        <v>27</v>
      </c>
      <c r="J19" s="14" t="s">
        <v>74</v>
      </c>
      <c r="K19" s="14" t="s">
        <v>75</v>
      </c>
      <c r="L19" s="29"/>
      <c r="M19" s="1"/>
      <c r="N19" s="29"/>
      <c r="O19" s="1"/>
      <c r="P19" s="29">
        <v>0</v>
      </c>
      <c r="Q19" s="1">
        <v>0</v>
      </c>
      <c r="R19" s="29"/>
      <c r="S19" s="1"/>
      <c r="T19" s="29">
        <f t="shared" si="1"/>
        <v>0</v>
      </c>
      <c r="U19" s="19"/>
    </row>
    <row r="20" spans="2:21" ht="87" customHeight="1" x14ac:dyDescent="0.15">
      <c r="B20" s="41"/>
      <c r="C20" s="41"/>
      <c r="D20" s="35"/>
      <c r="E20" s="32" t="s">
        <v>76</v>
      </c>
      <c r="F20" s="14" t="s">
        <v>77</v>
      </c>
      <c r="G20" s="14">
        <v>2</v>
      </c>
      <c r="H20" s="33" t="s">
        <v>43</v>
      </c>
      <c r="I20" s="33" t="s">
        <v>27</v>
      </c>
      <c r="J20" s="14" t="s">
        <v>78</v>
      </c>
      <c r="K20" s="14" t="s">
        <v>79</v>
      </c>
      <c r="L20" s="29"/>
      <c r="M20" s="1"/>
      <c r="N20" s="29"/>
      <c r="O20" s="1"/>
      <c r="P20" s="29">
        <v>2</v>
      </c>
      <c r="Q20" s="1">
        <v>100</v>
      </c>
      <c r="R20" s="29"/>
      <c r="S20" s="1"/>
      <c r="T20" s="29"/>
      <c r="U20" s="19"/>
    </row>
    <row r="21" spans="2:21" ht="87" customHeight="1" x14ac:dyDescent="0.15">
      <c r="B21" s="41"/>
      <c r="C21" s="41"/>
      <c r="D21" s="35"/>
      <c r="E21" s="32" t="s">
        <v>80</v>
      </c>
      <c r="F21" s="14" t="s">
        <v>81</v>
      </c>
      <c r="G21" s="14">
        <v>7</v>
      </c>
      <c r="H21" s="33" t="s">
        <v>43</v>
      </c>
      <c r="I21" s="33" t="s">
        <v>48</v>
      </c>
      <c r="J21" s="14" t="s">
        <v>82</v>
      </c>
      <c r="K21" s="14" t="s">
        <v>83</v>
      </c>
      <c r="L21" s="29"/>
      <c r="M21" s="1"/>
      <c r="N21" s="29"/>
      <c r="O21" s="1"/>
      <c r="P21" s="29">
        <v>7</v>
      </c>
      <c r="Q21" s="1">
        <v>100</v>
      </c>
      <c r="R21" s="29"/>
      <c r="S21" s="1"/>
      <c r="T21" s="29"/>
      <c r="U21" s="19"/>
    </row>
    <row r="22" spans="2:21" ht="87" customHeight="1" x14ac:dyDescent="0.15">
      <c r="B22" s="41"/>
      <c r="C22" s="41"/>
      <c r="D22" s="35"/>
      <c r="E22" s="32" t="s">
        <v>84</v>
      </c>
      <c r="F22" s="14" t="s">
        <v>85</v>
      </c>
      <c r="G22" s="14">
        <v>1</v>
      </c>
      <c r="H22" s="33" t="s">
        <v>43</v>
      </c>
      <c r="I22" s="33" t="s">
        <v>27</v>
      </c>
      <c r="J22" s="14" t="s">
        <v>86</v>
      </c>
      <c r="K22" s="14" t="s">
        <v>87</v>
      </c>
      <c r="L22" s="29"/>
      <c r="M22" s="1"/>
      <c r="N22" s="29"/>
      <c r="O22" s="1"/>
      <c r="P22" s="29">
        <v>1</v>
      </c>
      <c r="Q22" s="1">
        <v>100</v>
      </c>
      <c r="R22" s="29"/>
      <c r="S22" s="1"/>
      <c r="T22" s="29"/>
      <c r="U22" s="19"/>
    </row>
    <row r="23" spans="2:21" ht="78" customHeight="1" x14ac:dyDescent="0.15">
      <c r="B23" s="41"/>
      <c r="C23" s="41"/>
      <c r="D23" s="36"/>
      <c r="E23" s="14" t="s">
        <v>88</v>
      </c>
      <c r="F23" s="14" t="s">
        <v>89</v>
      </c>
      <c r="G23" s="14">
        <v>4</v>
      </c>
      <c r="H23" s="33" t="s">
        <v>43</v>
      </c>
      <c r="I23" s="33" t="s">
        <v>27</v>
      </c>
      <c r="J23" s="14" t="s">
        <v>90</v>
      </c>
      <c r="K23" s="14" t="s">
        <v>91</v>
      </c>
      <c r="L23" s="29"/>
      <c r="M23" s="1"/>
      <c r="N23" s="29"/>
      <c r="O23" s="1"/>
      <c r="P23" s="29">
        <v>0</v>
      </c>
      <c r="Q23" s="1">
        <v>0</v>
      </c>
      <c r="R23" s="29"/>
      <c r="S23" s="1"/>
      <c r="T23" s="29">
        <f>(M23+O23+Q23+S23)</f>
        <v>0</v>
      </c>
      <c r="U23" s="19"/>
    </row>
    <row r="24" spans="2:21" ht="71.25" customHeight="1" x14ac:dyDescent="0.15">
      <c r="B24" s="41"/>
      <c r="C24" s="41"/>
      <c r="D24" s="38" t="s">
        <v>92</v>
      </c>
      <c r="E24" s="14" t="s">
        <v>93</v>
      </c>
      <c r="F24" s="14" t="s">
        <v>94</v>
      </c>
      <c r="G24" s="18">
        <v>6</v>
      </c>
      <c r="H24" s="33" t="s">
        <v>43</v>
      </c>
      <c r="I24" s="33" t="s">
        <v>27</v>
      </c>
      <c r="J24" s="14" t="s">
        <v>95</v>
      </c>
      <c r="K24" s="14" t="s">
        <v>96</v>
      </c>
      <c r="L24" s="30"/>
      <c r="M24" s="1"/>
      <c r="N24" s="30"/>
      <c r="O24" s="18"/>
      <c r="P24" s="29">
        <v>0</v>
      </c>
      <c r="Q24" s="1">
        <v>0</v>
      </c>
      <c r="R24" s="29"/>
      <c r="S24" s="1"/>
      <c r="T24" s="29">
        <f t="shared" ref="T24:T32" si="2">(M24+O24+Q24+S24)</f>
        <v>0</v>
      </c>
      <c r="U24" s="19"/>
    </row>
    <row r="25" spans="2:21" ht="67.5" customHeight="1" x14ac:dyDescent="0.15">
      <c r="B25" s="41"/>
      <c r="C25" s="41"/>
      <c r="D25" s="39"/>
      <c r="E25" s="14" t="s">
        <v>97</v>
      </c>
      <c r="F25" s="14" t="s">
        <v>98</v>
      </c>
      <c r="G25" s="18">
        <v>2</v>
      </c>
      <c r="H25" s="33" t="s">
        <v>43</v>
      </c>
      <c r="I25" s="33" t="s">
        <v>27</v>
      </c>
      <c r="J25" s="14" t="s">
        <v>99</v>
      </c>
      <c r="K25" s="14" t="s">
        <v>100</v>
      </c>
      <c r="L25" s="30"/>
      <c r="M25" s="1"/>
      <c r="N25" s="30"/>
      <c r="O25" s="18"/>
      <c r="P25" s="29">
        <v>1</v>
      </c>
      <c r="Q25" s="1">
        <v>50</v>
      </c>
      <c r="R25" s="29"/>
      <c r="S25" s="1"/>
      <c r="T25" s="29">
        <f t="shared" si="2"/>
        <v>50</v>
      </c>
      <c r="U25" s="19"/>
    </row>
    <row r="26" spans="2:21" ht="89.25" customHeight="1" x14ac:dyDescent="0.15">
      <c r="B26" s="41"/>
      <c r="C26" s="41"/>
      <c r="D26" s="39"/>
      <c r="E26" s="14" t="s">
        <v>101</v>
      </c>
      <c r="F26" s="14" t="s">
        <v>102</v>
      </c>
      <c r="G26" s="18">
        <v>4</v>
      </c>
      <c r="H26" s="33" t="s">
        <v>43</v>
      </c>
      <c r="I26" s="33" t="s">
        <v>27</v>
      </c>
      <c r="J26" s="14" t="s">
        <v>103</v>
      </c>
      <c r="K26" s="14" t="s">
        <v>104</v>
      </c>
      <c r="L26" s="31"/>
      <c r="M26" s="1"/>
      <c r="N26" s="30"/>
      <c r="O26" s="18"/>
      <c r="P26" s="29">
        <v>1</v>
      </c>
      <c r="Q26" s="1">
        <v>25</v>
      </c>
      <c r="R26" s="29"/>
      <c r="S26" s="1"/>
      <c r="T26" s="29">
        <f t="shared" si="2"/>
        <v>25</v>
      </c>
      <c r="U26" s="19"/>
    </row>
    <row r="27" spans="2:21" ht="60" customHeight="1" x14ac:dyDescent="0.15">
      <c r="B27" s="41"/>
      <c r="C27" s="41"/>
      <c r="D27" s="38" t="s">
        <v>105</v>
      </c>
      <c r="E27" s="14" t="s">
        <v>106</v>
      </c>
      <c r="F27" s="14" t="s">
        <v>31</v>
      </c>
      <c r="G27" s="25">
        <v>1</v>
      </c>
      <c r="H27" s="33" t="s">
        <v>43</v>
      </c>
      <c r="I27" s="33" t="s">
        <v>27</v>
      </c>
      <c r="J27" s="14" t="s">
        <v>32</v>
      </c>
      <c r="K27" s="14" t="s">
        <v>107</v>
      </c>
      <c r="L27" s="31"/>
      <c r="M27" s="1"/>
      <c r="N27" s="30"/>
      <c r="O27" s="18"/>
      <c r="P27" s="29">
        <v>0</v>
      </c>
      <c r="Q27" s="1">
        <v>0</v>
      </c>
      <c r="R27" s="29"/>
      <c r="S27" s="1"/>
      <c r="T27" s="29">
        <f t="shared" si="2"/>
        <v>0</v>
      </c>
      <c r="U27" s="19"/>
    </row>
    <row r="28" spans="2:21" ht="55.5" customHeight="1" x14ac:dyDescent="0.15">
      <c r="B28" s="41"/>
      <c r="C28" s="41"/>
      <c r="D28" s="39"/>
      <c r="E28" s="14" t="s">
        <v>108</v>
      </c>
      <c r="F28" s="14" t="s">
        <v>109</v>
      </c>
      <c r="G28" s="25">
        <v>1</v>
      </c>
      <c r="H28" s="33" t="s">
        <v>43</v>
      </c>
      <c r="I28" s="33" t="s">
        <v>27</v>
      </c>
      <c r="J28" s="14" t="s">
        <v>110</v>
      </c>
      <c r="K28" s="14" t="s">
        <v>111</v>
      </c>
      <c r="L28" s="31"/>
      <c r="M28" s="20"/>
      <c r="N28" s="30">
        <v>0</v>
      </c>
      <c r="O28" s="18">
        <v>0</v>
      </c>
      <c r="P28" s="29"/>
      <c r="Q28" s="1"/>
      <c r="R28" s="29"/>
      <c r="S28" s="1"/>
      <c r="T28" s="29">
        <f t="shared" si="2"/>
        <v>0</v>
      </c>
      <c r="U28" s="19"/>
    </row>
    <row r="29" spans="2:21" ht="69.75" customHeight="1" x14ac:dyDescent="0.15">
      <c r="B29" s="41"/>
      <c r="C29" s="41"/>
      <c r="D29" s="39"/>
      <c r="E29" s="14" t="s">
        <v>112</v>
      </c>
      <c r="F29" s="14" t="s">
        <v>113</v>
      </c>
      <c r="G29" s="25">
        <v>1</v>
      </c>
      <c r="H29" s="33" t="s">
        <v>43</v>
      </c>
      <c r="I29" s="33" t="s">
        <v>27</v>
      </c>
      <c r="J29" s="14" t="s">
        <v>114</v>
      </c>
      <c r="K29" s="14" t="s">
        <v>115</v>
      </c>
      <c r="L29" s="31"/>
      <c r="M29" s="20"/>
      <c r="N29" s="30"/>
      <c r="O29" s="18"/>
      <c r="P29" s="29">
        <v>1</v>
      </c>
      <c r="Q29" s="1">
        <v>25</v>
      </c>
      <c r="R29" s="29"/>
      <c r="S29" s="1"/>
      <c r="T29" s="29">
        <f t="shared" si="2"/>
        <v>25</v>
      </c>
      <c r="U29" s="19"/>
    </row>
    <row r="30" spans="2:21" ht="54" customHeight="1" x14ac:dyDescent="0.15">
      <c r="B30" s="41"/>
      <c r="C30" s="41"/>
      <c r="D30" s="39"/>
      <c r="E30" s="14" t="s">
        <v>116</v>
      </c>
      <c r="F30" s="14" t="s">
        <v>117</v>
      </c>
      <c r="G30" s="25">
        <v>1</v>
      </c>
      <c r="H30" s="33" t="s">
        <v>43</v>
      </c>
      <c r="I30" s="33" t="s">
        <v>27</v>
      </c>
      <c r="J30" s="14" t="s">
        <v>118</v>
      </c>
      <c r="K30" s="14" t="s">
        <v>119</v>
      </c>
      <c r="L30" s="31"/>
      <c r="M30" s="20"/>
      <c r="N30" s="30"/>
      <c r="O30" s="18"/>
      <c r="P30" s="29">
        <v>1</v>
      </c>
      <c r="Q30" s="1">
        <v>25</v>
      </c>
      <c r="R30" s="29"/>
      <c r="S30" s="1"/>
      <c r="T30" s="29">
        <f t="shared" si="2"/>
        <v>25</v>
      </c>
      <c r="U30" s="19"/>
    </row>
    <row r="31" spans="2:21" ht="68.25" customHeight="1" x14ac:dyDescent="0.15">
      <c r="B31" s="41"/>
      <c r="C31" s="41"/>
      <c r="D31" s="39"/>
      <c r="E31" s="14" t="s">
        <v>120</v>
      </c>
      <c r="F31" s="14" t="s">
        <v>121</v>
      </c>
      <c r="G31" s="25">
        <v>1</v>
      </c>
      <c r="H31" s="33" t="s">
        <v>43</v>
      </c>
      <c r="I31" s="33" t="s">
        <v>27</v>
      </c>
      <c r="J31" s="14" t="s">
        <v>122</v>
      </c>
      <c r="K31" s="23" t="s">
        <v>123</v>
      </c>
      <c r="L31" s="31"/>
      <c r="M31" s="20"/>
      <c r="N31" s="30"/>
      <c r="O31" s="18"/>
      <c r="P31" s="29">
        <v>0</v>
      </c>
      <c r="Q31" s="1">
        <v>0</v>
      </c>
      <c r="R31" s="29"/>
      <c r="S31" s="1"/>
      <c r="T31" s="29">
        <f t="shared" si="2"/>
        <v>0</v>
      </c>
      <c r="U31" s="19"/>
    </row>
    <row r="32" spans="2:21" ht="71.25" customHeight="1" x14ac:dyDescent="0.15">
      <c r="B32" s="41"/>
      <c r="C32" s="41"/>
      <c r="D32" s="40"/>
      <c r="E32" s="14" t="s">
        <v>124</v>
      </c>
      <c r="F32" s="14" t="s">
        <v>125</v>
      </c>
      <c r="G32" s="25">
        <v>1</v>
      </c>
      <c r="H32" s="33" t="s">
        <v>43</v>
      </c>
      <c r="I32" s="33" t="s">
        <v>27</v>
      </c>
      <c r="J32" s="14" t="s">
        <v>126</v>
      </c>
      <c r="K32" s="14" t="s">
        <v>127</v>
      </c>
      <c r="L32" s="31"/>
      <c r="M32" s="20"/>
      <c r="N32" s="30"/>
      <c r="O32" s="18"/>
      <c r="P32" s="29">
        <v>337</v>
      </c>
      <c r="Q32" s="1">
        <v>25</v>
      </c>
      <c r="R32" s="29"/>
      <c r="S32" s="1"/>
      <c r="T32" s="29">
        <f t="shared" si="2"/>
        <v>25</v>
      </c>
      <c r="U32" s="19"/>
    </row>
    <row r="33" spans="2:20" ht="66" customHeight="1" x14ac:dyDescent="0.15">
      <c r="B33" s="41"/>
      <c r="C33" s="41"/>
      <c r="D33" s="38" t="s">
        <v>128</v>
      </c>
      <c r="E33" s="14" t="s">
        <v>129</v>
      </c>
      <c r="F33" s="14" t="s">
        <v>130</v>
      </c>
      <c r="G33" s="25">
        <v>1</v>
      </c>
      <c r="H33" s="33" t="s">
        <v>43</v>
      </c>
      <c r="I33" s="33" t="s">
        <v>27</v>
      </c>
      <c r="J33" s="14" t="s">
        <v>131</v>
      </c>
      <c r="K33" s="14" t="s">
        <v>132</v>
      </c>
      <c r="L33" s="31"/>
      <c r="M33" s="20"/>
      <c r="N33" s="30"/>
      <c r="O33" s="18"/>
      <c r="P33" s="29">
        <v>129</v>
      </c>
      <c r="Q33" s="1">
        <v>25</v>
      </c>
      <c r="R33" s="29"/>
      <c r="S33" s="1"/>
      <c r="T33" s="29">
        <f t="shared" ref="T33" si="3">(M33+O33+Q33+S33)</f>
        <v>25</v>
      </c>
    </row>
    <row r="34" spans="2:20" ht="57.75" customHeight="1" x14ac:dyDescent="0.15">
      <c r="B34" s="41"/>
      <c r="C34" s="41"/>
      <c r="D34" s="39"/>
      <c r="E34" s="14" t="s">
        <v>133</v>
      </c>
      <c r="F34" s="14" t="s">
        <v>134</v>
      </c>
      <c r="G34" s="25">
        <v>1</v>
      </c>
      <c r="H34" s="33" t="s">
        <v>43</v>
      </c>
      <c r="I34" s="33" t="s">
        <v>27</v>
      </c>
      <c r="J34" s="14" t="s">
        <v>135</v>
      </c>
      <c r="K34" s="14" t="s">
        <v>136</v>
      </c>
      <c r="L34" s="31"/>
      <c r="M34" s="20"/>
      <c r="N34" s="30"/>
      <c r="O34" s="18"/>
      <c r="P34" s="29">
        <v>348</v>
      </c>
      <c r="Q34" s="1">
        <v>25</v>
      </c>
      <c r="R34" s="29"/>
      <c r="S34" s="1"/>
      <c r="T34" s="29">
        <f t="shared" ref="T34:T40" si="4">(M34+O34+Q34+S34)</f>
        <v>25</v>
      </c>
    </row>
    <row r="35" spans="2:20" ht="57.75" customHeight="1" x14ac:dyDescent="0.15">
      <c r="B35" s="41"/>
      <c r="C35" s="41"/>
      <c r="D35" s="39"/>
      <c r="E35" s="32" t="s">
        <v>137</v>
      </c>
      <c r="F35" s="14" t="s">
        <v>138</v>
      </c>
      <c r="G35" s="26">
        <v>1</v>
      </c>
      <c r="H35" s="33" t="s">
        <v>43</v>
      </c>
      <c r="I35" s="33" t="s">
        <v>27</v>
      </c>
      <c r="J35" s="14" t="s">
        <v>139</v>
      </c>
      <c r="K35" s="14" t="s">
        <v>140</v>
      </c>
      <c r="L35" s="31"/>
      <c r="M35" s="20"/>
      <c r="N35" s="30"/>
      <c r="O35" s="18"/>
      <c r="P35" s="29">
        <v>1</v>
      </c>
      <c r="Q35" s="1">
        <v>100</v>
      </c>
      <c r="R35" s="29"/>
      <c r="S35" s="1"/>
      <c r="T35" s="29"/>
    </row>
    <row r="36" spans="2:20" ht="46.5" customHeight="1" x14ac:dyDescent="0.15">
      <c r="B36" s="41"/>
      <c r="C36" s="41"/>
      <c r="D36" s="40"/>
      <c r="E36" s="14" t="s">
        <v>141</v>
      </c>
      <c r="F36" s="14" t="s">
        <v>98</v>
      </c>
      <c r="G36" s="25">
        <v>1</v>
      </c>
      <c r="H36" s="33" t="s">
        <v>43</v>
      </c>
      <c r="I36" s="33" t="s">
        <v>27</v>
      </c>
      <c r="J36" s="14" t="s">
        <v>142</v>
      </c>
      <c r="K36" s="14" t="s">
        <v>143</v>
      </c>
      <c r="L36" s="31"/>
      <c r="M36" s="20"/>
      <c r="N36" s="30"/>
      <c r="O36" s="18"/>
      <c r="P36" s="29">
        <v>0</v>
      </c>
      <c r="Q36" s="1">
        <v>0</v>
      </c>
      <c r="R36" s="29"/>
      <c r="S36" s="1"/>
      <c r="T36" s="29">
        <f t="shared" si="4"/>
        <v>0</v>
      </c>
    </row>
    <row r="37" spans="2:20" ht="71.25" customHeight="1" x14ac:dyDescent="0.15">
      <c r="B37" s="41"/>
      <c r="C37" s="41"/>
      <c r="D37" s="38" t="s">
        <v>144</v>
      </c>
      <c r="E37" s="14" t="s">
        <v>145</v>
      </c>
      <c r="F37" s="14" t="s">
        <v>146</v>
      </c>
      <c r="G37" s="26">
        <v>1</v>
      </c>
      <c r="H37" s="33" t="s">
        <v>43</v>
      </c>
      <c r="I37" s="33" t="s">
        <v>27</v>
      </c>
      <c r="J37" s="14" t="s">
        <v>147</v>
      </c>
      <c r="K37" s="14" t="s">
        <v>148</v>
      </c>
      <c r="L37" s="31"/>
      <c r="M37" s="20"/>
      <c r="N37" s="30"/>
      <c r="O37" s="18"/>
      <c r="P37" s="29">
        <v>1</v>
      </c>
      <c r="Q37" s="1">
        <v>100</v>
      </c>
      <c r="R37" s="29"/>
      <c r="S37" s="1"/>
      <c r="T37" s="29">
        <f t="shared" si="4"/>
        <v>100</v>
      </c>
    </row>
    <row r="38" spans="2:20" ht="57" customHeight="1" x14ac:dyDescent="0.15">
      <c r="B38" s="41"/>
      <c r="C38" s="41"/>
      <c r="D38" s="39"/>
      <c r="E38" s="14" t="s">
        <v>149</v>
      </c>
      <c r="F38" s="14" t="s">
        <v>146</v>
      </c>
      <c r="G38" s="26">
        <v>1</v>
      </c>
      <c r="H38" s="33" t="s">
        <v>43</v>
      </c>
      <c r="I38" s="33" t="s">
        <v>27</v>
      </c>
      <c r="J38" s="14" t="s">
        <v>147</v>
      </c>
      <c r="K38" s="14" t="s">
        <v>150</v>
      </c>
      <c r="L38" s="31"/>
      <c r="M38" s="20"/>
      <c r="N38" s="30"/>
      <c r="O38" s="18"/>
      <c r="P38" s="29">
        <v>1</v>
      </c>
      <c r="Q38" s="1">
        <v>100</v>
      </c>
      <c r="R38" s="29"/>
      <c r="S38" s="1"/>
      <c r="T38" s="29">
        <f t="shared" si="4"/>
        <v>100</v>
      </c>
    </row>
    <row r="39" spans="2:20" ht="52" x14ac:dyDescent="0.15">
      <c r="B39" s="41"/>
      <c r="C39" s="41"/>
      <c r="D39" s="39"/>
      <c r="E39" s="14" t="s">
        <v>151</v>
      </c>
      <c r="F39" s="14" t="s">
        <v>109</v>
      </c>
      <c r="G39" s="25">
        <v>1</v>
      </c>
      <c r="H39" s="33" t="s">
        <v>43</v>
      </c>
      <c r="I39" s="33" t="s">
        <v>27</v>
      </c>
      <c r="J39" s="14" t="s">
        <v>152</v>
      </c>
      <c r="K39" s="14" t="s">
        <v>153</v>
      </c>
      <c r="L39" s="31"/>
      <c r="M39" s="20"/>
      <c r="N39" s="30"/>
      <c r="O39" s="18"/>
      <c r="P39" s="29">
        <v>4538</v>
      </c>
      <c r="Q39" s="1">
        <v>25</v>
      </c>
      <c r="R39" s="29"/>
      <c r="S39" s="1"/>
      <c r="T39" s="29">
        <f t="shared" si="4"/>
        <v>25</v>
      </c>
    </row>
    <row r="40" spans="2:20" ht="52" x14ac:dyDescent="0.15">
      <c r="B40" s="41"/>
      <c r="C40" s="41"/>
      <c r="D40" s="40"/>
      <c r="E40" s="14" t="s">
        <v>154</v>
      </c>
      <c r="F40" s="14" t="s">
        <v>98</v>
      </c>
      <c r="G40" s="25">
        <v>1</v>
      </c>
      <c r="H40" s="33" t="s">
        <v>43</v>
      </c>
      <c r="I40" s="33" t="s">
        <v>27</v>
      </c>
      <c r="J40" s="14" t="s">
        <v>155</v>
      </c>
      <c r="K40" s="14" t="s">
        <v>156</v>
      </c>
      <c r="L40" s="31"/>
      <c r="M40" s="20"/>
      <c r="N40" s="30"/>
      <c r="O40" s="18"/>
      <c r="P40" s="29">
        <v>0</v>
      </c>
      <c r="Q40" s="1">
        <v>0</v>
      </c>
      <c r="R40" s="29"/>
      <c r="S40" s="1"/>
      <c r="T40" s="29">
        <f t="shared" si="4"/>
        <v>0</v>
      </c>
    </row>
  </sheetData>
  <mergeCells count="8">
    <mergeCell ref="D33:D36"/>
    <mergeCell ref="D37:D40"/>
    <mergeCell ref="C11:C40"/>
    <mergeCell ref="B11:B40"/>
    <mergeCell ref="B9:T9"/>
    <mergeCell ref="D11:D23"/>
    <mergeCell ref="D24:D26"/>
    <mergeCell ref="D27:D32"/>
  </mergeCells>
  <pageMargins left="0.31496062992125984" right="0.31496062992125984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PP-CAMBIO CLIMATICO </vt:lpstr>
      <vt:lpstr>SALUD Y ALIMENTACIÓN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2019-08-12T15:19:10Z</dcterms:created>
  <dcterms:modified xsi:type="dcterms:W3CDTF">2022-08-19T18:37:35Z</dcterms:modified>
  <cp:category/>
  <cp:contentStatus/>
</cp:coreProperties>
</file>